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<sst xmlns="http://schemas.openxmlformats.org/spreadsheetml/2006/main" count="18" uniqueCount="18">
  <si>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Lead Sources</t>
  </si>
  <si>
    <t>Direct Mail Response</t>
  </si>
  <si>
    <t>Trade Shows</t>
  </si>
  <si>
    <t>Email Campaigns</t>
  </si>
  <si>
    <t>Search Ads</t>
  </si>
  <si>
    <t>Qualified by Sales</t>
  </si>
  <si>
    <t>Calls Made</t>
  </si>
  <si>
    <t>Total Sales Opps Identified</t>
  </si>
  <si>
    <t>Currently Open</t>
  </si>
  <si>
    <t>Clients Closed</t>
  </si>
  <si>
    <t>Lost Sales</t>
  </si>
  <si>
    <t>Closed Sales</t>
  </si>
  <si>
    <t>Date Range</t>
  </si>
  <si>
    <t>Total Leads</t>
  </si>
  <si>
    <t>This Month</t>
  </si>
  <si>
    <t>$/Close</t>
  </si>
  <si>
    <t>Demos Proposals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</si>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</sst>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164" fontId="0" fillId="6" borderId="11" xfId="0" applyNumberFormat="1" applyFill="1" applyBorder="1" applyAlignment="1">
      <alignment/>
    </xf>
    <xf numFmtId="0" fontId="32" fillId="8" borderId="12" xfId="0" applyFont="1" applyFill="1" applyBorder="1" applyAlignment="1">
      <alignment wrapText="1"/>
    </xf>
    <xf numFmtId="0" fontId="32" fillId="8" borderId="13" xfId="0" applyFont="1" applyFill="1" applyBorder="1" applyAlignment="1">
      <alignment horizontal="center" wrapText="1"/>
    </xf>
    <xf numFmtId="0" fontId="32" fillId="8" borderId="14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6" borderId="13" xfId="0" applyFill="1" applyBorder="1" applyAlignment="1">
      <alignment/>
    </xf>
    <xf numFmtId="9" fontId="0" fillId="6" borderId="13" xfId="57" applyFont="1" applyFill="1" applyBorder="1" applyAlignment="1">
      <alignment/>
    </xf>
    <xf numFmtId="9" fontId="0" fillId="0" borderId="13" xfId="57" applyFont="1" applyBorder="1" applyAlignment="1">
      <alignment/>
    </xf>
    <xf numFmtId="164" fontId="0" fillId="6" borderId="13" xfId="44" applyNumberFormat="1" applyFont="1" applyFill="1" applyBorder="1" applyAlignment="1">
      <alignment/>
    </xf>
    <xf numFmtId="164" fontId="0" fillId="0" borderId="13" xfId="44" applyNumberFormat="1" applyFont="1" applyBorder="1" applyAlignment="1">
      <alignment/>
    </xf>
    <xf numFmtId="164" fontId="0" fillId="6" borderId="14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9" fontId="0" fillId="6" borderId="0" xfId="57" applyFont="1" applyFill="1" applyBorder="1" applyAlignment="1">
      <alignment/>
    </xf>
    <xf numFmtId="9" fontId="0" fillId="0" borderId="0" xfId="57" applyFont="1" applyBorder="1" applyAlignment="1">
      <alignment/>
    </xf>
    <xf numFmtId="164" fontId="0" fillId="6" borderId="0" xfId="44" applyNumberFormat="1" applyFont="1" applyFill="1" applyBorder="1" applyAlignment="1">
      <alignment/>
    </xf>
    <xf numFmtId="164" fontId="0" fillId="0" borderId="0" xfId="44" applyNumberFormat="1" applyFont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Border="1" applyAlignment="1">
      <alignment/>
    </xf>
    <xf numFmtId="0" fontId="32" fillId="6" borderId="16" xfId="0" applyFont="1" applyFill="1" applyBorder="1" applyAlignment="1">
      <alignment/>
    </xf>
    <xf numFmtId="9" fontId="32" fillId="6" borderId="16" xfId="57" applyFont="1" applyFill="1" applyBorder="1" applyAlignment="1">
      <alignment/>
    </xf>
    <xf numFmtId="9" fontId="32" fillId="0" borderId="16" xfId="57" applyFont="1" applyBorder="1" applyAlignment="1">
      <alignment/>
    </xf>
    <xf numFmtId="164" fontId="32" fillId="6" borderId="16" xfId="44" applyNumberFormat="1" applyFont="1" applyFill="1" applyBorder="1" applyAlignment="1">
      <alignment/>
    </xf>
    <xf numFmtId="164" fontId="32" fillId="0" borderId="16" xfId="4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6" borderId="18" xfId="0" applyFill="1" applyBorder="1" applyAlignment="1">
      <alignment/>
    </xf>
    <xf numFmtId="9" fontId="0" fillId="6" borderId="18" xfId="57" applyFont="1" applyFill="1" applyBorder="1" applyAlignment="1">
      <alignment/>
    </xf>
    <xf numFmtId="9" fontId="0" fillId="0" borderId="18" xfId="57" applyFont="1" applyBorder="1" applyAlignment="1">
      <alignment/>
    </xf>
    <xf numFmtId="164" fontId="0" fillId="6" borderId="18" xfId="44" applyNumberFormat="1" applyFont="1" applyFill="1" applyBorder="1" applyAlignment="1">
      <alignment/>
    </xf>
    <xf numFmtId="164" fontId="0" fillId="0" borderId="18" xfId="44" applyNumberFormat="1" applyFont="1" applyBorder="1" applyAlignment="1">
      <alignment/>
    </xf>
    <xf numFmtId="164" fontId="0" fillId="6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6" borderId="21" xfId="0" applyFill="1" applyBorder="1" applyAlignment="1">
      <alignment/>
    </xf>
    <xf numFmtId="9" fontId="0" fillId="6" borderId="21" xfId="57" applyFont="1" applyFill="1" applyBorder="1" applyAlignment="1">
      <alignment/>
    </xf>
    <xf numFmtId="9" fontId="0" fillId="0" borderId="21" xfId="57" applyFont="1" applyBorder="1" applyAlignment="1">
      <alignment/>
    </xf>
    <xf numFmtId="164" fontId="0" fillId="6" borderId="21" xfId="44" applyNumberFormat="1" applyFont="1" applyFill="1" applyBorder="1" applyAlignment="1">
      <alignment/>
    </xf>
    <xf numFmtId="164" fontId="0" fillId="0" borderId="21" xfId="44" applyNumberFormat="1" applyFont="1" applyBorder="1" applyAlignment="1">
      <alignment/>
    </xf>
    <xf numFmtId="164" fontId="0" fillId="6" borderId="22" xfId="0" applyNumberFormat="1" applyFill="1" applyBorder="1" applyAlignment="1">
      <alignment/>
    </xf>
    <xf numFmtId="0" fontId="32" fillId="8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9.421875" style="0" customWidth="1"/>
    <col min="2" max="3" width="8.00390625" style="0" customWidth="1"/>
    <col min="4" max="4" width="5.140625" style="0" customWidth="1"/>
    <col min="5" max="5" width="6.7109375" style="0" customWidth="1"/>
    <col min="6" max="6" width="5.57421875" style="0" customWidth="1"/>
    <col min="7" max="7" width="6.8515625" style="0" customWidth="1"/>
    <col min="8" max="8" width="6.140625" style="0" customWidth="1"/>
    <col min="9" max="9" width="6.28125" style="0" customWidth="1"/>
    <col min="10" max="10" width="6.421875" style="0" customWidth="1"/>
    <col min="11" max="11" width="15.8515625" style="0" customWidth="1"/>
    <col min="12" max="12" width="11.57421875" style="0" customWidth="1"/>
    <col min="13" max="13" width="11.7109375" style="0" customWidth="1"/>
    <col min="14" max="14" width="11.57421875" style="0" customWidth="1"/>
    <col min="15" max="15" width="10.57421875" style="0" bestFit="1" customWidth="1"/>
  </cols>
  <sheetData>
    <row r="1" spans="1:2" ht="15">
      <c r="A1" s="2" t="s">
        <v>12</v>
      </c>
      <c r="B1" s="2" t="s">
        <v>14</v>
      </c>
    </row>
    <row r="3" spans="1:15" s="1" customFormat="1" ht="30" customHeight="1">
      <c r="A3" s="5" t="s">
        <v>0</v>
      </c>
      <c r="B3" s="6" t="s">
        <v>13</v>
      </c>
      <c r="C3" s="45" t="s">
        <v>5</v>
      </c>
      <c r="D3" s="45"/>
      <c r="E3" s="45" t="s">
        <v>6</v>
      </c>
      <c r="F3" s="45"/>
      <c r="G3" s="45" t="s">
        <v>16</v>
      </c>
      <c r="H3" s="45"/>
      <c r="I3" s="45" t="s">
        <v>9</v>
      </c>
      <c r="J3" s="45"/>
      <c r="K3" s="6" t="s">
        <v>7</v>
      </c>
      <c r="L3" s="6" t="s">
        <v>8</v>
      </c>
      <c r="M3" s="6" t="s">
        <v>10</v>
      </c>
      <c r="N3" s="6" t="s">
        <v>11</v>
      </c>
      <c r="O3" s="7" t="s">
        <v>15</v>
      </c>
    </row>
    <row r="4" spans="1:15" s="9" customFormat="1" ht="15">
      <c r="A4" s="8" t="s">
        <v>1</v>
      </c>
      <c r="B4" s="9">
        <v>250</v>
      </c>
      <c r="C4" s="10">
        <v>145</v>
      </c>
      <c r="D4" s="11">
        <f>C4/B4</f>
        <v>0.58</v>
      </c>
      <c r="E4" s="9">
        <v>325</v>
      </c>
      <c r="F4" s="12">
        <f>E4/B4</f>
        <v>1.3</v>
      </c>
      <c r="G4" s="10">
        <v>110</v>
      </c>
      <c r="H4" s="11">
        <f>G4/B4</f>
        <v>0.44</v>
      </c>
      <c r="I4" s="9">
        <v>50</v>
      </c>
      <c r="J4" s="12">
        <f>I4/B4</f>
        <v>0.2</v>
      </c>
      <c r="K4" s="13">
        <v>250000</v>
      </c>
      <c r="L4" s="14">
        <f>K4-M4-N4</f>
        <v>100000</v>
      </c>
      <c r="M4" s="13">
        <v>60000</v>
      </c>
      <c r="N4" s="14">
        <v>90000</v>
      </c>
      <c r="O4" s="15">
        <f>N4/I4</f>
        <v>1800</v>
      </c>
    </row>
    <row r="5" spans="1:15" s="30" customFormat="1" ht="15">
      <c r="A5" s="29" t="s">
        <v>2</v>
      </c>
      <c r="B5" s="30">
        <v>100</v>
      </c>
      <c r="C5" s="31">
        <v>40</v>
      </c>
      <c r="D5" s="32">
        <f>C5/B5</f>
        <v>0.4</v>
      </c>
      <c r="E5" s="30">
        <v>175</v>
      </c>
      <c r="F5" s="33">
        <f>E5/B5</f>
        <v>1.75</v>
      </c>
      <c r="G5" s="31">
        <v>25</v>
      </c>
      <c r="H5" s="32">
        <f>G5/B5</f>
        <v>0.25</v>
      </c>
      <c r="I5" s="30">
        <v>10</v>
      </c>
      <c r="J5" s="33">
        <f>I5/B5</f>
        <v>0.1</v>
      </c>
      <c r="K5" s="34">
        <v>40000</v>
      </c>
      <c r="L5" s="35">
        <f>K5-M5-N5</f>
        <v>5000</v>
      </c>
      <c r="M5" s="34">
        <v>20000</v>
      </c>
      <c r="N5" s="35">
        <v>15000</v>
      </c>
      <c r="O5" s="36">
        <f>N5/I5</f>
        <v>1500</v>
      </c>
    </row>
    <row r="6" spans="1:15" s="16" customFormat="1" ht="15">
      <c r="A6" s="3" t="s">
        <v>3</v>
      </c>
      <c r="B6" s="16">
        <v>400</v>
      </c>
      <c r="C6" s="17">
        <v>250</v>
      </c>
      <c r="D6" s="18">
        <f>C6/B6</f>
        <v>0.625</v>
      </c>
      <c r="E6" s="16">
        <v>350</v>
      </c>
      <c r="F6" s="19">
        <f>E6/B6</f>
        <v>0.875</v>
      </c>
      <c r="G6" s="17">
        <v>100</v>
      </c>
      <c r="H6" s="18">
        <f>G6/B6</f>
        <v>0.25</v>
      </c>
      <c r="I6" s="16">
        <v>60</v>
      </c>
      <c r="J6" s="19">
        <f>I6/B6</f>
        <v>0.15</v>
      </c>
      <c r="K6" s="20">
        <v>180000</v>
      </c>
      <c r="L6" s="21">
        <f>K6-M6-N6</f>
        <v>30000</v>
      </c>
      <c r="M6" s="20">
        <v>80000</v>
      </c>
      <c r="N6" s="21">
        <v>70000</v>
      </c>
      <c r="O6" s="4">
        <f>N6/I6</f>
        <v>1166.6666666666667</v>
      </c>
    </row>
    <row r="7" spans="1:15" s="38" customFormat="1" ht="15.75" thickBot="1">
      <c r="A7" s="37" t="s">
        <v>4</v>
      </c>
      <c r="B7" s="38">
        <v>300</v>
      </c>
      <c r="C7" s="39">
        <v>175</v>
      </c>
      <c r="D7" s="40">
        <f>C7/B7</f>
        <v>0.5833333333333334</v>
      </c>
      <c r="E7" s="38">
        <v>450</v>
      </c>
      <c r="F7" s="41">
        <f>E7/B7</f>
        <v>1.5</v>
      </c>
      <c r="G7" s="39">
        <v>90</v>
      </c>
      <c r="H7" s="40">
        <f>G7/B7</f>
        <v>0.3</v>
      </c>
      <c r="I7" s="38">
        <v>50</v>
      </c>
      <c r="J7" s="41">
        <f>I7/B7</f>
        <v>0.16666666666666666</v>
      </c>
      <c r="K7" s="42">
        <v>210000</v>
      </c>
      <c r="L7" s="43">
        <f>K7-M7-N7</f>
        <v>100000</v>
      </c>
      <c r="M7" s="42">
        <v>50000</v>
      </c>
      <c r="N7" s="43">
        <v>60000</v>
      </c>
      <c r="O7" s="44">
        <f>N7/I7</f>
        <v>1200</v>
      </c>
    </row>
    <row r="8" spans="1:15" s="2" customFormat="1" ht="15">
      <c r="A8" s="22" t="s">
        <v>17</v>
      </c>
      <c r="B8" s="23">
        <f>SUM(B4:B7)</f>
        <v>1050</v>
      </c>
      <c r="C8" s="24">
        <f aca="true" t="shared" si="0" ref="C8:O8">SUM(C4:C7)</f>
        <v>610</v>
      </c>
      <c r="D8" s="25">
        <f>C8/B8</f>
        <v>0.580952380952381</v>
      </c>
      <c r="E8" s="23">
        <f t="shared" si="0"/>
        <v>1300</v>
      </c>
      <c r="F8" s="26">
        <f>E8/B8</f>
        <v>1.2380952380952381</v>
      </c>
      <c r="G8" s="24">
        <f t="shared" si="0"/>
        <v>325</v>
      </c>
      <c r="H8" s="25">
        <f>G8/B8</f>
        <v>0.30952380952380953</v>
      </c>
      <c r="I8" s="23">
        <f t="shared" si="0"/>
        <v>170</v>
      </c>
      <c r="J8" s="26">
        <f>I8/B8</f>
        <v>0.1619047619047619</v>
      </c>
      <c r="K8" s="27">
        <f t="shared" si="0"/>
        <v>680000</v>
      </c>
      <c r="L8" s="28">
        <f t="shared" si="0"/>
        <v>235000</v>
      </c>
      <c r="M8" s="27">
        <f t="shared" si="0"/>
        <v>210000</v>
      </c>
      <c r="N8" s="28">
        <f t="shared" si="0"/>
        <v>235000</v>
      </c>
      <c r="O8" s="27">
        <f t="shared" si="0"/>
        <v>5666.666666666667</v>
      </c>
    </row>
  </sheetData>
  <sheetProtection/>
  <mergeCells count="4"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Klein</dc:creator>
  <cp:keywords/>
  <dc:description/>
  <cp:lastModifiedBy>Craig Klein</cp:lastModifiedBy>
  <dcterms:created xsi:type="dcterms:W3CDTF">2008-03-13T20:47:11Z</dcterms:created>
  <dcterms:modified xsi:type="dcterms:W3CDTF">2008-03-14T15:00:52Z</dcterms:modified>
  <cp:category/>
  <cp:version/>
  <cp:contentType/>
  <cp:contentStatus/>
</cp:coreProperties>
</file>